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EO\ODDĚLENÍ ANALÝZ, ROZPOČTU A FINANCOVÁNÍ\Analýzy\Doprava\"/>
    </mc:Choice>
  </mc:AlternateContent>
  <bookViews>
    <workbookView xWindow="0" yWindow="0" windowWidth="13080" windowHeight="113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0" i="1"/>
  <c r="B9" i="1"/>
  <c r="B8" i="1"/>
  <c r="B7" i="1"/>
  <c r="B16" i="1"/>
</calcChain>
</file>

<file path=xl/sharedStrings.xml><?xml version="1.0" encoding="utf-8"?>
<sst xmlns="http://schemas.openxmlformats.org/spreadsheetml/2006/main" count="18" uniqueCount="14">
  <si>
    <t>Žáci, studenti, učni od 15 -26 let</t>
  </si>
  <si>
    <t>z toho: Děti od 6 - 14 let</t>
  </si>
  <si>
    <t>Ostatní skupiny obyvatel s trvalým pobytem výše neuvedení</t>
  </si>
  <si>
    <t>Poplatek za vydání bezplatné elektronické jízdenky ve výši 120 Kč/rok pro výše uvedené skupiny osob</t>
  </si>
  <si>
    <t>Navrhovaná změna</t>
  </si>
  <si>
    <t>Finanční dopad změny tarifů do rozpočtu města (zvýšená kompenzace DP na úhradu ztráty dopravní obslužnosti)</t>
  </si>
  <si>
    <r>
      <t xml:space="preserve">(údaje vychází ze statistiky přepravených osob za rok </t>
    </r>
    <r>
      <rPr>
        <b/>
        <sz val="11"/>
        <color theme="1"/>
        <rFont val="Calibri"/>
        <family val="2"/>
        <charset val="238"/>
        <scheme val="minor"/>
      </rPr>
      <t>2019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</si>
  <si>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Bezplatné jízdné pro skupinu obyvatel s </t>
    </r>
    <r>
      <rPr>
        <b/>
        <sz val="11"/>
        <color theme="1"/>
        <rFont val="Calibri"/>
        <family val="2"/>
        <charset val="238"/>
        <scheme val="minor"/>
      </rPr>
      <t>trvalým pobytem</t>
    </r>
  </si>
  <si>
    <t>Předpokl. ztráta z poplatku za vystavenou Jihlavskou kartu</t>
  </si>
  <si>
    <t>výnosy MHD 2019 celkem</t>
  </si>
  <si>
    <t>Starobní a invalidní důchodci, ČČK, zaměstanci DPMJ</t>
  </si>
  <si>
    <t xml:space="preserve">odhad výnosů za cestující s trvalým bydlištěm v Jihlavě </t>
  </si>
  <si>
    <t>Finanční dopad (v Kč) bez DPH</t>
  </si>
  <si>
    <t>Výnosy 2019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</si>
</sst>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0" fillId="0" borderId="2" xfId="0" applyBorder="1" applyAlignment="1">
      <alignment horizontal="left" indent="6"/>
    </xf>
    <xf numFmtId="0" fontId="0" fillId="0" borderId="2" xfId="0" applyBorder="1" applyAlignment="1">
      <alignment horizontal="left" indent="1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 wrapText="1" indent="11"/>
    </xf>
    <xf numFmtId="0" fontId="0" fillId="0" borderId="3" xfId="0" applyBorder="1" applyAlignment="1">
      <alignment horizontal="left" indent="6"/>
    </xf>
    <xf numFmtId="0" fontId="0" fillId="0" borderId="1" xfId="0" applyBorder="1" applyAlignment="1">
      <alignment horizontal="left" wrapText="1"/>
    </xf>
    <xf numFmtId="0" fontId="1" fillId="2" borderId="4" xfId="0" applyFont="1" applyFill="1" applyBorder="1"/>
    <xf numFmtId="0" fontId="1" fillId="2" borderId="6" xfId="0" applyFont="1" applyFill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6" xfId="0" applyNumberFormat="1" applyBorder="1"/>
    <xf numFmtId="0" fontId="1" fillId="2" borderId="11" xfId="0" applyFont="1" applyFill="1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3" fontId="0" fillId="0" borderId="13" xfId="0" applyNumberFormat="1" applyBorder="1"/>
    <xf numFmtId="164" fontId="0" fillId="0" borderId="14" xfId="0" applyNumberFormat="1" applyBorder="1"/>
    <xf numFmtId="164" fontId="2" fillId="3" borderId="13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 wrapText="1" indent="1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B23" sqref="B23"/>
    </sheetView>
  </sheetViews>
  <sheetFormatPr defaultRowHeight="15" x14ac:dyDescent="0.25"/>
  <cols>
    <col min="1" max="1" width="53.7109375" customWidth="1"/>
    <col min="2" max="2" width="27.7109375" customWidth="1"/>
    <col min="3" max="3" width="29.140625" customWidth="1"/>
    <col min="4" max="4" width="50.5703125" bestFit="1" customWidth="1"/>
    <col min="6" max="6" width="12.7109375" bestFit="1" customWidth="1"/>
  </cols>
  <sheetData>
    <row r="1" spans="1:4" ht="34.5" customHeight="1" x14ac:dyDescent="0.25">
      <c r="A1" s="23" t="s">
        <v>5</v>
      </c>
      <c r="B1" s="23"/>
    </row>
    <row r="3" spans="1:4" ht="15.75" thickBot="1" x14ac:dyDescent="0.3">
      <c r="A3" s="22" t="s">
        <v>6</v>
      </c>
      <c r="B3" s="22"/>
    </row>
    <row r="4" spans="1:4" ht="15.75" thickBot="1" x14ac:dyDescent="0.3">
      <c r="C4" s="16" t="s">
        <v>13</v>
      </c>
    </row>
    <row r="5" spans="1:4" ht="15.75" thickBot="1" x14ac:dyDescent="0.3">
      <c r="A5" s="9" t="s">
        <v>4</v>
      </c>
      <c r="B5" s="10" t="s">
        <v>12</v>
      </c>
      <c r="C5" s="17">
        <v>49732000</v>
      </c>
      <c r="D5" t="s">
        <v>9</v>
      </c>
    </row>
    <row r="6" spans="1:4" x14ac:dyDescent="0.25">
      <c r="A6" s="4" t="s">
        <v>7</v>
      </c>
      <c r="B6" s="11">
        <f>SUM(B7:B10)</f>
        <v>-40203686.511125371</v>
      </c>
      <c r="C6" s="18">
        <v>40203686.922559708</v>
      </c>
      <c r="D6" t="s">
        <v>11</v>
      </c>
    </row>
    <row r="7" spans="1:4" x14ac:dyDescent="0.25">
      <c r="A7" s="2" t="s">
        <v>1</v>
      </c>
      <c r="B7" s="12">
        <f>3703976.87671233*(-1)</f>
        <v>-3703976.8767123302</v>
      </c>
      <c r="C7" s="19">
        <v>3703976.8767123292</v>
      </c>
    </row>
    <row r="8" spans="1:4" x14ac:dyDescent="0.25">
      <c r="A8" s="3" t="s">
        <v>0</v>
      </c>
      <c r="B8" s="12">
        <f>5978751.43441304*(-1)</f>
        <v>-5978751.4344130401</v>
      </c>
      <c r="C8" s="18"/>
    </row>
    <row r="9" spans="1:4" ht="30" x14ac:dyDescent="0.25">
      <c r="A9" s="24" t="s">
        <v>10</v>
      </c>
      <c r="B9" s="12">
        <f>943459.2*(-1)</f>
        <v>-943459.2</v>
      </c>
      <c r="C9" s="19">
        <v>943459.2</v>
      </c>
    </row>
    <row r="10" spans="1:4" ht="30.75" thickBot="1" x14ac:dyDescent="0.3">
      <c r="A10" s="6" t="s">
        <v>2</v>
      </c>
      <c r="B10" s="13">
        <f>29577499*(-1)</f>
        <v>-29577499</v>
      </c>
      <c r="C10" s="18"/>
    </row>
    <row r="11" spans="1:4" ht="30" x14ac:dyDescent="0.25">
      <c r="A11" s="8" t="s">
        <v>3</v>
      </c>
      <c r="B11" s="14">
        <v>911365.61983471073</v>
      </c>
      <c r="C11" s="21"/>
    </row>
    <row r="12" spans="1:4" x14ac:dyDescent="0.25">
      <c r="A12" s="7" t="s">
        <v>1</v>
      </c>
      <c r="B12" s="11">
        <v>83964.368457067001</v>
      </c>
      <c r="C12" s="18"/>
    </row>
    <row r="13" spans="1:4" x14ac:dyDescent="0.25">
      <c r="A13" s="3" t="s">
        <v>0</v>
      </c>
      <c r="B13" s="12">
        <v>135530.56756602999</v>
      </c>
      <c r="C13" s="18"/>
    </row>
    <row r="14" spans="1:4" x14ac:dyDescent="0.25">
      <c r="A14" s="3" t="s">
        <v>10</v>
      </c>
      <c r="B14" s="12">
        <v>21387.000656257602</v>
      </c>
      <c r="C14" s="18"/>
    </row>
    <row r="15" spans="1:4" ht="30.75" thickBot="1" x14ac:dyDescent="0.3">
      <c r="A15" s="6" t="s">
        <v>2</v>
      </c>
      <c r="B15" s="13">
        <v>670483.68315535598</v>
      </c>
      <c r="C15" s="18"/>
    </row>
    <row r="16" spans="1:4" ht="15.75" thickBot="1" x14ac:dyDescent="0.3">
      <c r="A16" s="5" t="s">
        <v>8</v>
      </c>
      <c r="B16" s="15">
        <f>759471.349862259*(-1)</f>
        <v>-759471.349862259</v>
      </c>
      <c r="C16" s="20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</sheetData>
  <mergeCells count="2">
    <mergeCell ref="A3:B3"/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Magistrát města Jihlavy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JAROŠ Jan Mgr. Bc. Dis.</dc:creator>
  <cp:lastModifiedBy>JAROŠ Jan Mgr. Bc. Dis.</cp:lastModifiedBy>
  <dcterms:created xsi:type="dcterms:W3CDTF">2021-02-09T06:58:42Z</dcterms:created>
  <dcterms:modified xsi:type="dcterms:W3CDTF">2021-02-12T06:57:44Z</dcterms:modified>
</cp:coreProperties>
</file>